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Arkusz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N11" i="1"/>
  <c r="N12" s="1"/>
  <c r="N6"/>
  <c r="N7"/>
  <c r="N8"/>
  <c r="N5"/>
  <c r="L11"/>
  <c r="M11" s="1"/>
  <c r="P11" s="1"/>
  <c r="P12" s="1"/>
  <c r="L6"/>
  <c r="O6" s="1"/>
  <c r="L7"/>
  <c r="O7" s="1"/>
  <c r="L8"/>
  <c r="M8" s="1"/>
  <c r="P8" s="1"/>
  <c r="L5"/>
  <c r="M5" s="1"/>
  <c r="P5" s="1"/>
  <c r="O8" l="1"/>
  <c r="N9"/>
  <c r="O11"/>
  <c r="O12" s="1"/>
  <c r="M6"/>
  <c r="P6" s="1"/>
  <c r="P9" s="1"/>
  <c r="O5"/>
  <c r="O9" s="1"/>
  <c r="M7"/>
  <c r="P7" s="1"/>
</calcChain>
</file>

<file path=xl/sharedStrings.xml><?xml version="1.0" encoding="utf-8"?>
<sst xmlns="http://schemas.openxmlformats.org/spreadsheetml/2006/main" count="76" uniqueCount="40">
  <si>
    <t>l.p.</t>
  </si>
  <si>
    <t>nazwa międzynarodowa /opis przedmiotu zamówienia</t>
  </si>
  <si>
    <t xml:space="preserve">nazwa handlowa </t>
  </si>
  <si>
    <t>j.m.</t>
  </si>
  <si>
    <t>postać / rodzaj op. j.</t>
  </si>
  <si>
    <t>dawka / wielkość op. j.</t>
  </si>
  <si>
    <t>ilość 
w op. j.*</t>
  </si>
  <si>
    <t>ilość op.</t>
  </si>
  <si>
    <t>cena j. netto</t>
  </si>
  <si>
    <t>VAT %</t>
  </si>
  <si>
    <t xml:space="preserve">kwota j. VAT </t>
  </si>
  <si>
    <t xml:space="preserve">cena  j. brutto </t>
  </si>
  <si>
    <t>CPV</t>
  </si>
  <si>
    <t>op</t>
  </si>
  <si>
    <t>płyn</t>
  </si>
  <si>
    <t>500ml</t>
  </si>
  <si>
    <t>33692510-5</t>
  </si>
  <si>
    <t>op.</t>
  </si>
  <si>
    <t>3 – komorowy worek zawierający roztwór aminokwasów z elektrolitami, roztwór glukozy, emulsję tłuszczową. Zawartość azotu 15,9-18g , całkowita wartość energetyczna 1300-1420kcal, w tym energia pozabiałkowa 950-960kcal. Osmolarność 1200-1300mOsm/l</t>
  </si>
  <si>
    <t>emulsja do infuzji do żyły centralnej (worek 3 – komorowy)</t>
  </si>
  <si>
    <t>1500-1600 ml</t>
  </si>
  <si>
    <t>33692200-9</t>
  </si>
  <si>
    <t>Ceftazidimum+ Avibactamum</t>
  </si>
  <si>
    <t>proszek do sporządzania koncentratu roztworu do infuzji</t>
  </si>
  <si>
    <t>2g+0,5g</t>
  </si>
  <si>
    <t>33651100-9</t>
  </si>
  <si>
    <t>SUMA</t>
  </si>
  <si>
    <t>ZAŁĄCZNIK NR 1 FORMULARZ ASORTYMENTOWO-CENOWY</t>
  </si>
  <si>
    <t>EZ/549/305/25 (186386)</t>
  </si>
  <si>
    <t>X</t>
  </si>
  <si>
    <t>Kod EAN</t>
  </si>
  <si>
    <t>ZADANIE NR 1</t>
  </si>
  <si>
    <t>ZADANIE NR 2</t>
  </si>
  <si>
    <t xml:space="preserve">Kompletna dieta do żywienia dojelitowego (standardowa):
-normokaloryczna (1 kcal/ml);
-normobiałkowa (3,8-4,0g/100ml);
-bezresztkowa;
-osmolarność (200–265mOsmol/l);
- do podawania  przez zgłębnik                         </t>
  </si>
  <si>
    <t xml:space="preserve">Wartość netto </t>
  </si>
  <si>
    <t>Kwota VAT</t>
  </si>
  <si>
    <t xml:space="preserve">Wartość  brutto </t>
  </si>
  <si>
    <t xml:space="preserve">Kompletna dieta do żywienia dojelitowego dla pacjentów z zaburzeniami trawienia i wchłaniania, m.in. w zapaleniach trzustki, jelit
- peptydowa                              
 - normokaloryczna (1kcal/ml);
-normobiałkowa (3,8-4,5g/100ml);
-bezresztkowa;
-osmolarność (300-455mOsmol/l);
- do podawania przez zgłębnik
</t>
  </si>
  <si>
    <t>Kompletna  dieta do żywienia dojelitowego, dla chorych wyniszczonych, onkologicznych:   
  -wysokokaloryczna 1,5kcal/ml,                       
 - wysokobiałkowa 10g/100ml,                          
 - o wysokiej zawartości kwasów  ω-3  (EPA 0,4g/100ml; DHA 0,17g/100ml),                    
    - bogatoresztkowa,                                       
  - zawierająca antyoksydanty,                          
  -  bezglutenowa,                                            
  -  do podawania  przez zgłębnik</t>
  </si>
  <si>
    <t>podmiot odpowiedzialny/importer równoległy/
wytwórca (uwagi)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</si>
</sst>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.00"/>
  </numFmts>
  <fonts count="26">
    <font>
      <sz val="10"/>
      <name val="Arial"/>
      <family val="2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color rgb="FF333333"/>
      <name val="Arial"/>
      <family val="2"/>
      <charset val="238"/>
    </font>
    <font>
      <i/>
      <sz val="10"/>
      <color rgb="FF80808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006600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1"/>
      <color rgb="FF008000"/>
      <name val="Arial"/>
      <family val="2"/>
      <charset val="238"/>
    </font>
    <font>
      <b/>
      <sz val="11"/>
      <name val="Arial"/>
      <family val="2"/>
      <charset val="238"/>
    </font>
    <font>
      <sz val="11"/>
      <color rgb="FF008000"/>
      <name val="Arial"/>
      <family val="2"/>
      <charset val="238"/>
    </font>
    <font>
      <sz val="11"/>
      <color rgb="FF00A933"/>
      <name val="Arial"/>
      <family val="2"/>
      <charset val="238"/>
    </font>
    <font>
      <b/>
      <sz val="11"/>
      <color rgb="FF3465A4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CC"/>
      </patternFill>
    </fill>
    <fill>
      <patternFill patternType="solid">
        <fgColor theme="0" tint="-0.14999847407452621"/>
        <bgColor rgb="FFFFFFCC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9" fontId="18" fillId="0" borderId="0" applyBorder="0" applyAlignment="0" applyProtection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18" fillId="0" borderId="0" applyFont="0" applyBorder="0" applyProtection="0"/>
    <xf numFmtId="0" fontId="4" fillId="2" borderId="1" applyProtection="0"/>
    <xf numFmtId="0" fontId="5" fillId="0" borderId="0" applyBorder="0" applyProtection="0"/>
    <xf numFmtId="0" fontId="6" fillId="0" borderId="0" applyBorder="0" applyProtection="0"/>
    <xf numFmtId="0" fontId="18" fillId="0" borderId="0" applyFont="0" applyBorder="0" applyProtection="0"/>
    <xf numFmtId="0" fontId="7" fillId="3" borderId="0" applyBorder="0" applyProtection="0"/>
    <xf numFmtId="0" fontId="8" fillId="2" borderId="0" applyBorder="0" applyProtection="0"/>
    <xf numFmtId="0" fontId="9" fillId="4" borderId="0" applyBorder="0" applyProtection="0"/>
    <xf numFmtId="0" fontId="9" fillId="0" borderId="0" applyBorder="0" applyProtection="0"/>
    <xf numFmtId="0" fontId="10" fillId="5" borderId="0" applyBorder="0" applyProtection="0"/>
    <xf numFmtId="0" fontId="11" fillId="0" borderId="0" applyBorder="0" applyProtection="0"/>
    <xf numFmtId="0" fontId="10" fillId="6" borderId="0" applyBorder="0" applyProtection="0"/>
    <xf numFmtId="0" fontId="10" fillId="7" borderId="0" applyBorder="0" applyProtection="0"/>
    <xf numFmtId="0" fontId="11" fillId="8" borderId="0" applyBorder="0" applyProtection="0"/>
    <xf numFmtId="0" fontId="12" fillId="0" borderId="0" applyBorder="0" applyProtection="0"/>
    <xf numFmtId="0" fontId="13" fillId="0" borderId="0"/>
    <xf numFmtId="0" fontId="18" fillId="0" borderId="0"/>
    <xf numFmtId="0" fontId="18" fillId="0" borderId="0"/>
    <xf numFmtId="0" fontId="16" fillId="0" borderId="0"/>
    <xf numFmtId="0" fontId="16" fillId="0" borderId="0"/>
  </cellStyleXfs>
  <cellXfs count="57">
    <xf numFmtId="0" fontId="0" fillId="0" borderId="0" xfId="0"/>
    <xf numFmtId="0" fontId="15" fillId="9" borderId="0" xfId="0" applyFont="1" applyFill="1" applyBorder="1" applyAlignment="1" applyProtection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0" fontId="15" fillId="9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9" borderId="0" xfId="0" applyFill="1" applyAlignment="1">
      <alignment vertical="center"/>
    </xf>
    <xf numFmtId="4" fontId="0" fillId="9" borderId="0" xfId="0" applyNumberFormat="1" applyFill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15" fillId="9" borderId="0" xfId="0" applyFont="1" applyFill="1" applyAlignment="1">
      <alignment vertical="center"/>
    </xf>
    <xf numFmtId="0" fontId="17" fillId="9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left" vertical="center" wrapText="1"/>
    </xf>
    <xf numFmtId="0" fontId="17" fillId="9" borderId="2" xfId="24" applyFont="1" applyFill="1" applyBorder="1" applyAlignment="1">
      <alignment horizontal="center" vertical="center" wrapText="1"/>
    </xf>
    <xf numFmtId="0" fontId="14" fillId="0" borderId="0" xfId="0" applyFont="1"/>
    <xf numFmtId="0" fontId="17" fillId="1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/>
    </xf>
    <xf numFmtId="0" fontId="17" fillId="9" borderId="2" xfId="23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left" vertical="center" wrapText="1"/>
    </xf>
    <xf numFmtId="0" fontId="19" fillId="10" borderId="5" xfId="0" applyFont="1" applyFill="1" applyBorder="1" applyAlignment="1">
      <alignment horizontal="left" vertical="center" wrapText="1"/>
    </xf>
    <xf numFmtId="0" fontId="19" fillId="10" borderId="2" xfId="0" applyFont="1" applyFill="1" applyBorder="1" applyAlignment="1">
      <alignment horizontal="left" vertical="center" wrapText="1"/>
    </xf>
    <xf numFmtId="165" fontId="19" fillId="10" borderId="2" xfId="0" applyNumberFormat="1" applyFont="1" applyFill="1" applyBorder="1" applyAlignment="1">
      <alignment horizontal="left" vertical="center" wrapText="1"/>
    </xf>
    <xf numFmtId="0" fontId="21" fillId="0" borderId="2" xfId="22" applyFont="1" applyBorder="1" applyAlignment="1">
      <alignment horizontal="center" vertical="center" wrapText="1"/>
    </xf>
    <xf numFmtId="0" fontId="20" fillId="9" borderId="2" xfId="20" applyFont="1" applyFill="1" applyBorder="1" applyAlignment="1">
      <alignment horizontal="center" vertical="center"/>
    </xf>
    <xf numFmtId="0" fontId="20" fillId="9" borderId="2" xfId="20" applyFont="1" applyFill="1" applyBorder="1" applyAlignment="1">
      <alignment horizontal="center" vertical="center" wrapText="1"/>
    </xf>
    <xf numFmtId="1" fontId="22" fillId="9" borderId="2" xfId="0" applyNumberFormat="1" applyFont="1" applyFill="1" applyBorder="1" applyAlignment="1">
      <alignment horizontal="center" vertical="center"/>
    </xf>
    <xf numFmtId="4" fontId="20" fillId="9" borderId="2" xfId="0" applyNumberFormat="1" applyFont="1" applyFill="1" applyBorder="1" applyAlignment="1">
      <alignment horizontal="center" vertical="center"/>
    </xf>
    <xf numFmtId="9" fontId="20" fillId="9" borderId="2" xfId="0" applyNumberFormat="1" applyFont="1" applyFill="1" applyBorder="1" applyAlignment="1">
      <alignment horizontal="center" vertical="center"/>
    </xf>
    <xf numFmtId="2" fontId="20" fillId="9" borderId="2" xfId="0" applyNumberFormat="1" applyFont="1" applyFill="1" applyBorder="1" applyAlignment="1">
      <alignment horizontal="center" vertical="center"/>
    </xf>
    <xf numFmtId="4" fontId="20" fillId="9" borderId="2" xfId="0" applyNumberFormat="1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17" fillId="9" borderId="2" xfId="23" applyFont="1" applyFill="1" applyBorder="1" applyAlignment="1">
      <alignment horizontal="left" vertical="center" wrapText="1"/>
    </xf>
    <xf numFmtId="0" fontId="24" fillId="0" borderId="2" xfId="23" applyFont="1" applyBorder="1" applyAlignment="1">
      <alignment horizontal="center" vertical="center" wrapText="1"/>
    </xf>
    <xf numFmtId="2" fontId="20" fillId="9" borderId="2" xfId="0" applyNumberFormat="1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4" fontId="17" fillId="9" borderId="2" xfId="23" applyNumberFormat="1" applyFont="1" applyFill="1" applyBorder="1" applyAlignment="1">
      <alignment horizontal="center" vertical="center" wrapText="1"/>
    </xf>
    <xf numFmtId="9" fontId="17" fillId="9" borderId="2" xfId="1" applyFont="1" applyFill="1" applyBorder="1" applyAlignment="1" applyProtection="1">
      <alignment horizontal="center" vertical="center" wrapText="1"/>
    </xf>
    <xf numFmtId="0" fontId="17" fillId="9" borderId="2" xfId="21" applyFont="1" applyFill="1" applyBorder="1" applyAlignment="1">
      <alignment horizontal="center" vertical="center" wrapText="1"/>
    </xf>
    <xf numFmtId="0" fontId="17" fillId="9" borderId="2" xfId="20" applyFont="1" applyFill="1" applyBorder="1" applyAlignment="1">
      <alignment horizontal="center" vertical="center" wrapText="1"/>
    </xf>
    <xf numFmtId="4" fontId="22" fillId="12" borderId="2" xfId="0" applyNumberFormat="1" applyFont="1" applyFill="1" applyBorder="1" applyAlignment="1">
      <alignment horizontal="center" vertical="center"/>
    </xf>
    <xf numFmtId="0" fontId="19" fillId="11" borderId="3" xfId="23" applyFont="1" applyFill="1" applyBorder="1" applyAlignment="1">
      <alignment horizontal="left" vertical="center" wrapText="1"/>
    </xf>
    <xf numFmtId="0" fontId="19" fillId="11" borderId="5" xfId="23" applyFont="1" applyFill="1" applyBorder="1" applyAlignment="1">
      <alignment horizontal="left" vertical="center" wrapText="1"/>
    </xf>
    <xf numFmtId="0" fontId="17" fillId="11" borderId="2" xfId="23" applyFont="1" applyFill="1" applyBorder="1" applyAlignment="1">
      <alignment horizontal="center" vertical="center" wrapText="1"/>
    </xf>
    <xf numFmtId="0" fontId="17" fillId="11" borderId="2" xfId="21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1" fontId="25" fillId="11" borderId="2" xfId="0" applyNumberFormat="1" applyFont="1" applyFill="1" applyBorder="1" applyAlignment="1">
      <alignment horizontal="center" vertical="center"/>
    </xf>
    <xf numFmtId="4" fontId="17" fillId="11" borderId="2" xfId="23" applyNumberFormat="1" applyFont="1" applyFill="1" applyBorder="1" applyAlignment="1">
      <alignment horizontal="center" vertical="center" wrapText="1"/>
    </xf>
    <xf numFmtId="9" fontId="17" fillId="11" borderId="2" xfId="1" applyFont="1" applyFill="1" applyBorder="1" applyAlignment="1" applyProtection="1">
      <alignment horizontal="center" vertical="center" wrapText="1"/>
    </xf>
    <xf numFmtId="2" fontId="20" fillId="11" borderId="2" xfId="0" applyNumberFormat="1" applyFont="1" applyFill="1" applyBorder="1" applyAlignment="1">
      <alignment horizontal="center" vertical="center"/>
    </xf>
    <xf numFmtId="4" fontId="20" fillId="11" borderId="2" xfId="0" applyNumberFormat="1" applyFont="1" applyFill="1" applyBorder="1" applyAlignment="1">
      <alignment horizontal="center" vertical="center"/>
    </xf>
    <xf numFmtId="4" fontId="20" fillId="11" borderId="2" xfId="0" applyNumberFormat="1" applyFont="1" applyFill="1" applyBorder="1" applyAlignment="1">
      <alignment horizontal="center" vertical="center" wrapText="1"/>
    </xf>
  </cellXfs>
  <cellStyles count="25">
    <cellStyle name="Accent" xfId="15"/>
    <cellStyle name="Accent 1" xfId="16"/>
    <cellStyle name="Accent 2" xfId="17"/>
    <cellStyle name="Accent 3" xfId="18"/>
    <cellStyle name="Bad" xfId="12"/>
    <cellStyle name="Error" xfId="14"/>
    <cellStyle name="Excel Built-in Normal" xfId="23"/>
    <cellStyle name="Excel Built-in Normal 4" xfId="24"/>
    <cellStyle name="Footnote" xfId="7"/>
    <cellStyle name="Good" xfId="10"/>
    <cellStyle name="Heading 1" xfId="3"/>
    <cellStyle name="Heading 2" xfId="4"/>
    <cellStyle name="Hyperlink" xfId="8"/>
    <cellStyle name="Nagłówek" xfId="2"/>
    <cellStyle name="Neutral" xfId="11"/>
    <cellStyle name="Normalny" xfId="0" builtinId="0"/>
    <cellStyle name="Normalny 2" xfId="20"/>
    <cellStyle name="Normalny_Arkusz1" xfId="21"/>
    <cellStyle name="Normalny_Arkusz1_2" xfId="22"/>
    <cellStyle name="Note" xfId="6"/>
    <cellStyle name="Procentowy" xfId="1" builtinId="5"/>
    <cellStyle name="Status" xfId="9"/>
    <cellStyle name="Text" xfId="5"/>
    <cellStyle name="Warning" xfId="13"/>
    <cellStyle name="Wynik" xfId="19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80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00A933"/>
      <rgbColor rgb="FF0066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A12"/>
  <sheetViews>
    <sheetView tabSelected="1" topLeftCell="A7" zoomScale="75" zoomScaleNormal="75" workbookViewId="0">
      <selection activeCell="J3" sqref="J3"/>
    </sheetView>
  </sheetViews>
  <sheetFormatPr defaultRowHeight="12.75"/>
  <cols>
    <col min="1" max="1" width="5.42578125" customWidth="1"/>
    <col min="2" max="2" width="48.140625" customWidth="1"/>
    <col min="3" max="3" width="19.140625" customWidth="1"/>
    <col min="4" max="4" width="14.140625" customWidth="1"/>
    <col min="5" max="5" width="5.85546875" customWidth="1"/>
    <col min="6" max="7" width="13.5703125" customWidth="1"/>
    <col min="8" max="8" width="8.5703125" customWidth="1"/>
    <col min="9" max="10" width="11.5703125"/>
    <col min="11" max="11" width="9.28515625" customWidth="1"/>
    <col min="12" max="13" width="11.5703125"/>
    <col min="14" max="14" width="13.5703125" customWidth="1"/>
    <col min="15" max="15" width="11.5703125"/>
    <col min="16" max="16" width="12.5703125" customWidth="1"/>
    <col min="17" max="17" width="19.85546875" customWidth="1"/>
    <col min="18" max="18" width="17.7109375" customWidth="1"/>
    <col min="19" max="1026" width="11.5703125"/>
  </cols>
  <sheetData>
    <row r="1" spans="1:235" ht="14.25" customHeight="1">
      <c r="A1" s="14" t="s">
        <v>28</v>
      </c>
    </row>
    <row r="2" spans="1:235" ht="23.25" customHeight="1">
      <c r="A2" s="16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8"/>
    </row>
    <row r="3" spans="1:235" ht="83.25" customHeight="1">
      <c r="A3" s="19" t="s">
        <v>0</v>
      </c>
      <c r="B3" s="19" t="s">
        <v>1</v>
      </c>
      <c r="C3" s="19" t="s">
        <v>2</v>
      </c>
      <c r="D3" s="19" t="s">
        <v>12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34</v>
      </c>
      <c r="O3" s="19" t="s">
        <v>35</v>
      </c>
      <c r="P3" s="19" t="s">
        <v>36</v>
      </c>
      <c r="Q3" s="20" t="s">
        <v>39</v>
      </c>
      <c r="R3" s="19" t="s">
        <v>30</v>
      </c>
      <c r="S3" s="1"/>
      <c r="T3" s="2"/>
      <c r="U3" s="3"/>
      <c r="V3" s="3"/>
      <c r="W3" s="3"/>
      <c r="X3" s="3"/>
      <c r="Y3" s="3"/>
      <c r="Z3" s="3"/>
      <c r="AA3" s="3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</row>
    <row r="4" spans="1:235" ht="25.5" customHeight="1">
      <c r="A4" s="23" t="s">
        <v>31</v>
      </c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6"/>
      <c r="R4" s="25"/>
      <c r="S4" s="1"/>
      <c r="T4" s="2"/>
      <c r="U4" s="3"/>
      <c r="V4" s="3"/>
      <c r="W4" s="3"/>
      <c r="X4" s="3"/>
      <c r="Y4" s="3"/>
      <c r="Z4" s="3"/>
      <c r="AA4" s="3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</row>
    <row r="5" spans="1:235" ht="145.5" customHeight="1">
      <c r="A5" s="22">
        <v>1</v>
      </c>
      <c r="B5" s="12" t="s">
        <v>37</v>
      </c>
      <c r="C5" s="27"/>
      <c r="D5" s="21" t="s">
        <v>16</v>
      </c>
      <c r="E5" s="28" t="s">
        <v>13</v>
      </c>
      <c r="F5" s="28" t="s">
        <v>14</v>
      </c>
      <c r="G5" s="29" t="s">
        <v>15</v>
      </c>
      <c r="H5" s="29">
        <v>1</v>
      </c>
      <c r="I5" s="30">
        <v>195</v>
      </c>
      <c r="J5" s="31">
        <v>0</v>
      </c>
      <c r="K5" s="32">
        <v>0.05</v>
      </c>
      <c r="L5" s="33">
        <f>J5*K5</f>
        <v>0</v>
      </c>
      <c r="M5" s="31">
        <f>J5+L5</f>
        <v>0</v>
      </c>
      <c r="N5" s="31">
        <f>I5*J5</f>
        <v>0</v>
      </c>
      <c r="O5" s="31">
        <f>I5*L5</f>
        <v>0</v>
      </c>
      <c r="P5" s="31">
        <f>I5*M5</f>
        <v>0</v>
      </c>
      <c r="Q5" s="34"/>
      <c r="R5" s="21"/>
      <c r="S5" s="5"/>
      <c r="T5" s="6"/>
      <c r="U5" s="6"/>
      <c r="V5" s="5"/>
      <c r="W5" s="6"/>
      <c r="X5" s="6"/>
      <c r="Y5" s="6"/>
      <c r="Z5" s="7"/>
      <c r="AA5" s="4"/>
      <c r="AB5" s="8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</row>
    <row r="6" spans="1:235" ht="124.5" customHeight="1">
      <c r="A6" s="22">
        <v>2</v>
      </c>
      <c r="B6" s="35" t="s">
        <v>33</v>
      </c>
      <c r="C6" s="36"/>
      <c r="D6" s="21" t="s">
        <v>16</v>
      </c>
      <c r="E6" s="28" t="s">
        <v>13</v>
      </c>
      <c r="F6" s="28" t="s">
        <v>14</v>
      </c>
      <c r="G6" s="29" t="s">
        <v>15</v>
      </c>
      <c r="H6" s="29">
        <v>1</v>
      </c>
      <c r="I6" s="30">
        <v>375</v>
      </c>
      <c r="J6" s="31">
        <v>0</v>
      </c>
      <c r="K6" s="32">
        <v>0.05</v>
      </c>
      <c r="L6" s="33">
        <f t="shared" ref="L6:L8" si="0">J6*K6</f>
        <v>0</v>
      </c>
      <c r="M6" s="31">
        <f t="shared" ref="M6:M7" si="1">J6+L6</f>
        <v>0</v>
      </c>
      <c r="N6" s="31">
        <f t="shared" ref="N6:N8" si="2">I6*J6</f>
        <v>0</v>
      </c>
      <c r="O6" s="31">
        <f t="shared" ref="O6:O11" si="3">I6*L6</f>
        <v>0</v>
      </c>
      <c r="P6" s="31">
        <f t="shared" ref="P6:P11" si="4">I6*M6</f>
        <v>0</v>
      </c>
      <c r="Q6" s="34"/>
      <c r="R6" s="21"/>
      <c r="S6" s="5"/>
      <c r="T6" s="6"/>
      <c r="U6" s="6"/>
      <c r="V6" s="5"/>
      <c r="W6" s="6"/>
      <c r="X6" s="6"/>
      <c r="Y6" s="6"/>
      <c r="Z6" s="7"/>
      <c r="AA6" s="4"/>
      <c r="AB6" s="8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</row>
    <row r="7" spans="1:235" ht="158.25" customHeight="1">
      <c r="A7" s="22">
        <v>3</v>
      </c>
      <c r="B7" s="37" t="s">
        <v>38</v>
      </c>
      <c r="C7" s="38"/>
      <c r="D7" s="21" t="s">
        <v>16</v>
      </c>
      <c r="E7" s="21" t="s">
        <v>17</v>
      </c>
      <c r="F7" s="39" t="s">
        <v>14</v>
      </c>
      <c r="G7" s="40" t="s">
        <v>15</v>
      </c>
      <c r="H7" s="40">
        <v>1</v>
      </c>
      <c r="I7" s="30">
        <v>210</v>
      </c>
      <c r="J7" s="41">
        <v>0</v>
      </c>
      <c r="K7" s="42">
        <v>0.05</v>
      </c>
      <c r="L7" s="33">
        <f t="shared" si="0"/>
        <v>0</v>
      </c>
      <c r="M7" s="31">
        <f t="shared" si="1"/>
        <v>0</v>
      </c>
      <c r="N7" s="31">
        <f t="shared" si="2"/>
        <v>0</v>
      </c>
      <c r="O7" s="31">
        <f t="shared" si="3"/>
        <v>0</v>
      </c>
      <c r="P7" s="31">
        <f t="shared" si="4"/>
        <v>0</v>
      </c>
      <c r="Q7" s="34"/>
      <c r="R7" s="21"/>
      <c r="S7" s="5"/>
      <c r="T7" s="6"/>
      <c r="U7" s="6"/>
      <c r="V7" s="5"/>
      <c r="W7" s="6"/>
      <c r="X7" s="6"/>
      <c r="Y7" s="6"/>
      <c r="Z7" s="7"/>
      <c r="AA7" s="4"/>
      <c r="AB7" s="8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</row>
    <row r="8" spans="1:235" ht="112.5" customHeight="1">
      <c r="A8" s="22">
        <v>5</v>
      </c>
      <c r="B8" s="12" t="s">
        <v>18</v>
      </c>
      <c r="C8" s="11"/>
      <c r="D8" s="22" t="s">
        <v>21</v>
      </c>
      <c r="E8" s="43" t="s">
        <v>17</v>
      </c>
      <c r="F8" s="10" t="s">
        <v>19</v>
      </c>
      <c r="G8" s="10" t="s">
        <v>20</v>
      </c>
      <c r="H8" s="10">
        <v>4</v>
      </c>
      <c r="I8" s="30">
        <v>15</v>
      </c>
      <c r="J8" s="41">
        <v>0</v>
      </c>
      <c r="K8" s="42">
        <v>0.08</v>
      </c>
      <c r="L8" s="33">
        <f t="shared" si="0"/>
        <v>0</v>
      </c>
      <c r="M8" s="31">
        <f>J8+L8</f>
        <v>0</v>
      </c>
      <c r="N8" s="31">
        <f t="shared" si="2"/>
        <v>0</v>
      </c>
      <c r="O8" s="31">
        <f t="shared" si="3"/>
        <v>0</v>
      </c>
      <c r="P8" s="31">
        <f t="shared" si="4"/>
        <v>0</v>
      </c>
      <c r="Q8" s="34"/>
      <c r="R8" s="22"/>
      <c r="S8" s="9"/>
      <c r="T8" s="6"/>
      <c r="U8" s="6"/>
      <c r="V8" s="9"/>
      <c r="W8" s="6"/>
      <c r="X8" s="6"/>
      <c r="Y8" s="6"/>
      <c r="Z8" s="7"/>
      <c r="AA8" s="4"/>
      <c r="AB8" s="8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</row>
    <row r="9" spans="1:235" ht="29.25" customHeight="1">
      <c r="A9" s="44" t="s">
        <v>29</v>
      </c>
      <c r="B9" s="44" t="s">
        <v>29</v>
      </c>
      <c r="C9" s="44" t="s">
        <v>29</v>
      </c>
      <c r="D9" s="44" t="s">
        <v>29</v>
      </c>
      <c r="E9" s="44" t="s">
        <v>29</v>
      </c>
      <c r="F9" s="44" t="s">
        <v>29</v>
      </c>
      <c r="G9" s="44"/>
      <c r="H9" s="44" t="s">
        <v>29</v>
      </c>
      <c r="I9" s="44" t="s">
        <v>29</v>
      </c>
      <c r="J9" s="44" t="s">
        <v>29</v>
      </c>
      <c r="K9" s="44" t="s">
        <v>29</v>
      </c>
      <c r="L9" s="44" t="s">
        <v>29</v>
      </c>
      <c r="M9" s="45" t="s">
        <v>26</v>
      </c>
      <c r="N9" s="45">
        <f>SUM(N5:N8)</f>
        <v>0</v>
      </c>
      <c r="O9" s="45">
        <f>SUM(O5:O8)</f>
        <v>0</v>
      </c>
      <c r="P9" s="45">
        <f>SUM(P5:P8)</f>
        <v>0</v>
      </c>
      <c r="Q9" s="34" t="s">
        <v>29</v>
      </c>
      <c r="R9" s="22" t="s">
        <v>29</v>
      </c>
      <c r="S9" s="9"/>
      <c r="T9" s="6"/>
      <c r="U9" s="6"/>
      <c r="V9" s="9"/>
      <c r="W9" s="6"/>
      <c r="X9" s="6"/>
      <c r="Y9" s="6"/>
      <c r="Z9" s="7"/>
      <c r="AA9" s="4"/>
      <c r="AB9" s="8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</row>
    <row r="10" spans="1:235" ht="24" customHeight="1">
      <c r="A10" s="46" t="s">
        <v>32</v>
      </c>
      <c r="B10" s="47"/>
      <c r="C10" s="15"/>
      <c r="D10" s="48"/>
      <c r="E10" s="49"/>
      <c r="F10" s="50"/>
      <c r="G10" s="50"/>
      <c r="H10" s="50"/>
      <c r="I10" s="51"/>
      <c r="J10" s="52"/>
      <c r="K10" s="53"/>
      <c r="L10" s="54"/>
      <c r="M10" s="55"/>
      <c r="N10" s="55"/>
      <c r="O10" s="55"/>
      <c r="P10" s="55"/>
      <c r="Q10" s="56"/>
      <c r="R10" s="48"/>
      <c r="S10" s="9"/>
      <c r="T10" s="6"/>
      <c r="U10" s="6"/>
      <c r="V10" s="9"/>
      <c r="W10" s="6"/>
      <c r="X10" s="6"/>
      <c r="Y10" s="6"/>
      <c r="Z10" s="7"/>
      <c r="AA10" s="4"/>
      <c r="AB10" s="8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</row>
    <row r="11" spans="1:235" ht="110.25" customHeight="1">
      <c r="A11" s="22">
        <v>6</v>
      </c>
      <c r="B11" s="12" t="s">
        <v>22</v>
      </c>
      <c r="C11" s="11"/>
      <c r="D11" s="13" t="s">
        <v>25</v>
      </c>
      <c r="E11" s="43" t="s">
        <v>17</v>
      </c>
      <c r="F11" s="10" t="s">
        <v>23</v>
      </c>
      <c r="G11" s="10" t="s">
        <v>24</v>
      </c>
      <c r="H11" s="10">
        <v>10</v>
      </c>
      <c r="I11" s="30">
        <v>5</v>
      </c>
      <c r="J11" s="41">
        <v>0</v>
      </c>
      <c r="K11" s="42">
        <v>0.08</v>
      </c>
      <c r="L11" s="33">
        <f>J11*K11</f>
        <v>0</v>
      </c>
      <c r="M11" s="31">
        <f>J11+L11</f>
        <v>0</v>
      </c>
      <c r="N11" s="31">
        <f>I11*J11</f>
        <v>0</v>
      </c>
      <c r="O11" s="31">
        <f t="shared" si="3"/>
        <v>0</v>
      </c>
      <c r="P11" s="31">
        <f t="shared" si="4"/>
        <v>0</v>
      </c>
      <c r="Q11" s="34"/>
      <c r="R11" s="13"/>
      <c r="S11" s="9"/>
      <c r="T11" s="6"/>
      <c r="U11" s="6"/>
      <c r="V11" s="9"/>
      <c r="W11" s="6"/>
      <c r="X11" s="6"/>
      <c r="Y11" s="6"/>
      <c r="Z11" s="7"/>
      <c r="AA11" s="4"/>
      <c r="AB11" s="8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</row>
    <row r="12" spans="1:235" ht="28.5" customHeight="1">
      <c r="A12" s="44" t="s">
        <v>29</v>
      </c>
      <c r="B12" s="44" t="s">
        <v>29</v>
      </c>
      <c r="C12" s="44" t="s">
        <v>29</v>
      </c>
      <c r="D12" s="44" t="s">
        <v>29</v>
      </c>
      <c r="E12" s="44" t="s">
        <v>29</v>
      </c>
      <c r="F12" s="44" t="s">
        <v>29</v>
      </c>
      <c r="G12" s="44" t="s">
        <v>29</v>
      </c>
      <c r="H12" s="44" t="s">
        <v>29</v>
      </c>
      <c r="I12" s="44" t="s">
        <v>29</v>
      </c>
      <c r="J12" s="44" t="s">
        <v>29</v>
      </c>
      <c r="K12" s="44" t="s">
        <v>29</v>
      </c>
      <c r="L12" s="44" t="s">
        <v>29</v>
      </c>
      <c r="M12" s="45" t="s">
        <v>26</v>
      </c>
      <c r="N12" s="45">
        <f>SUM(N11)</f>
        <v>0</v>
      </c>
      <c r="O12" s="45">
        <f>SUM(O11)</f>
        <v>0</v>
      </c>
      <c r="P12" s="45">
        <f>SUM(P11)</f>
        <v>0</v>
      </c>
      <c r="Q12" s="34" t="s">
        <v>29</v>
      </c>
      <c r="R12" s="13" t="s">
        <v>29</v>
      </c>
      <c r="S12" s="9"/>
      <c r="T12" s="6"/>
      <c r="U12" s="6"/>
      <c r="V12" s="9"/>
      <c r="W12" s="6"/>
      <c r="X12" s="6"/>
      <c r="Y12" s="6"/>
      <c r="Z12" s="7"/>
      <c r="AA12" s="4"/>
      <c r="AB12" s="8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</row>
  </sheetData>
  <mergeCells count="3">
    <mergeCell ref="A2:R2"/>
    <mergeCell ref="A4:B4"/>
    <mergeCell ref="A10:B10"/>
  </mergeCells>
  <pageMargins left="0.15748031496062992" right="0.15748031496062992" top="0.23622047244094491" bottom="0.23622047244094491" header="0.51181102362204722" footer="0.51181102362204722"/>
  <pageSetup paperSize="9" scale="55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Sokół</dc:creator>
  <cp:lastModifiedBy>msokol</cp:lastModifiedBy>
  <cp:revision>14</cp:revision>
  <cp:lastPrinted>2025-06-25T08:29:19Z</cp:lastPrinted>
  <dcterms:created xsi:type="dcterms:W3CDTF">2025-06-13T12:52:53Z</dcterms:created>
  <dcterms:modified xsi:type="dcterms:W3CDTF">2025-06-25T08:30:37Z</dcterms:modified>
  <dc:language>pl-PL</dc:language>
</cp:coreProperties>
</file>